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kumenty\VO + SÚŤAŽE\VO+Súťaže 2018\Trojičné námestie 11 - FASÁDA (súťaž 3.7.2018)\Opakovaná súťaž\"/>
    </mc:Choice>
  </mc:AlternateContent>
  <bookViews>
    <workbookView xWindow="0" yWindow="0" windowWidth="13035" windowHeight="8955"/>
  </bookViews>
  <sheets>
    <sheet name="Výkaz výmer  - fasáda" sheetId="3" r:id="rId1"/>
  </sheets>
  <definedNames>
    <definedName name="_xlnm.Print_Titles" localSheetId="0">'Výkaz výmer  - fasáda'!$10:$12</definedName>
    <definedName name="_xlnm.Print_Area" localSheetId="0">'Výkaz výmer  - fasáda'!$A$1:$F$52</definedName>
  </definedNames>
  <calcPr calcId="171027" iterateCount="1"/>
</workbook>
</file>

<file path=xl/calcChain.xml><?xml version="1.0" encoding="utf-8"?>
<calcChain xmlns="http://schemas.openxmlformats.org/spreadsheetml/2006/main">
  <c r="D38" i="3" l="1"/>
  <c r="D37" i="3"/>
  <c r="F16" i="3" l="1"/>
  <c r="F38" i="3" l="1"/>
  <c r="D20" i="3"/>
  <c r="F20" i="3" s="1"/>
  <c r="F51" i="3"/>
  <c r="D29" i="3"/>
  <c r="F29" i="3" s="1"/>
  <c r="F47" i="3"/>
  <c r="F48" i="3"/>
  <c r="F49" i="3"/>
  <c r="F46" i="3"/>
  <c r="F44" i="3"/>
  <c r="F39" i="3"/>
  <c r="F40" i="3"/>
  <c r="F41" i="3"/>
  <c r="F42" i="3"/>
  <c r="F37" i="3"/>
  <c r="F27" i="3"/>
  <c r="F28" i="3"/>
  <c r="F30" i="3"/>
  <c r="F31" i="3"/>
  <c r="F32" i="3"/>
  <c r="F33" i="3"/>
  <c r="F34" i="3"/>
  <c r="F26" i="3"/>
  <c r="F17" i="3"/>
  <c r="F18" i="3"/>
  <c r="F19" i="3"/>
  <c r="F21" i="3"/>
  <c r="F22" i="3"/>
  <c r="F23" i="3"/>
  <c r="F24" i="3"/>
  <c r="F15" i="3"/>
  <c r="F52" i="3" l="1"/>
  <c r="F53" i="3" s="1"/>
  <c r="F54" i="3" s="1"/>
</calcChain>
</file>

<file path=xl/sharedStrings.xml><?xml version="1.0" encoding="utf-8"?>
<sst xmlns="http://schemas.openxmlformats.org/spreadsheetml/2006/main" count="93" uniqueCount="68">
  <si>
    <t>Objednávateľ:   Mesto Trnava vz. STEFE Trnava, s.r.o.</t>
  </si>
  <si>
    <t>Miesto:  Trojičné námestie 11, Trnava</t>
  </si>
  <si>
    <t>Č.</t>
  </si>
  <si>
    <t>Popis</t>
  </si>
  <si>
    <t>MJ</t>
  </si>
  <si>
    <t>Množstvo celkom</t>
  </si>
  <si>
    <t>Cena jednotková</t>
  </si>
  <si>
    <t>1</t>
  </si>
  <si>
    <t>3</t>
  </si>
  <si>
    <t>4</t>
  </si>
  <si>
    <t>5</t>
  </si>
  <si>
    <t>6</t>
  </si>
  <si>
    <t>7</t>
  </si>
  <si>
    <t xml:space="preserve">Práce a dodávky HSV   </t>
  </si>
  <si>
    <t>m2</t>
  </si>
  <si>
    <t xml:space="preserve">Úpravy povrchov, podlahy, osadenie   </t>
  </si>
  <si>
    <t xml:space="preserve">Ostatné konštrukcie a práce-búranie   </t>
  </si>
  <si>
    <t xml:space="preserve">Montáž lešenia ľahkého pracovného radového s podlahami šírky od 0,80 do 1,00 m, výšky do 10 m   </t>
  </si>
  <si>
    <t xml:space="preserve">Príplatok za prvý a každý ďalší i začatý mesiac použitia lešenia ľahkého pracovného radového s podlahami šírky od 0,80 do 1,00 m, výšky do 10 m   </t>
  </si>
  <si>
    <t xml:space="preserve">Demontáž lešenia ľahkého pracovného radového s podlahami šírky nad 0,80 do 1,00 m, výšky do 10 m   </t>
  </si>
  <si>
    <t xml:space="preserve">Odvoz a likvidácia odpadov na skládku   </t>
  </si>
  <si>
    <t>súb.</t>
  </si>
  <si>
    <t xml:space="preserve">Odvoz sutiny a vybúraných hmôt na skládku za každý ďalší 1 km - 5 km   </t>
  </si>
  <si>
    <t>t</t>
  </si>
  <si>
    <t xml:space="preserve">Vnútrostavenisková doprava sutiny a vybúraných hmôt do 10 m   </t>
  </si>
  <si>
    <t xml:space="preserve">Vnútrostavenisková doprava sutiny a vybúraných hmôt za každých ďalších 5 m   </t>
  </si>
  <si>
    <t xml:space="preserve">Práce a dodávky PSV   </t>
  </si>
  <si>
    <t>m</t>
  </si>
  <si>
    <t>ks</t>
  </si>
  <si>
    <t xml:space="preserve">Presun hmôt pre konštrukcie klampiarske v objektoch výšky nad 6 do 12 m   </t>
  </si>
  <si>
    <t xml:space="preserve">Dokončovacie práce - nátery   </t>
  </si>
  <si>
    <t xml:space="preserve">Dokončovacie práce - maľby   </t>
  </si>
  <si>
    <t xml:space="preserve">Oblepenie soklov, stykov, okrajov a iných zariadení, okien, dverí   </t>
  </si>
  <si>
    <t>Súb.</t>
  </si>
  <si>
    <t xml:space="preserve">Prebrúsenie a oprášenie hrubozrnných povrchov výšky nad 3,80 m - Fasáda   </t>
  </si>
  <si>
    <t xml:space="preserve">Demontáž 2 ks zvodových rúr   </t>
  </si>
  <si>
    <t>Prebrúsenie a oprášenie hrubozrnných povrchov výšky nad 3,80 m - Sokel fasády</t>
  </si>
  <si>
    <t>Montáž  kovovej mriežky s vetracími otvormi v priestore anglickéhho dvorca</t>
  </si>
  <si>
    <t>Cena celkom bez DPH</t>
  </si>
  <si>
    <t>Konštrukcie klampiarske - výmena zvodových rúr, parapety</t>
  </si>
  <si>
    <t>Cena bez DPH</t>
  </si>
  <si>
    <t>Príprava vonkajšieho podkladu stien SanMarco (alebo KEMA)  - penetrácia</t>
  </si>
  <si>
    <t xml:space="preserve">Odstránenie lokálneho obloženia fasády polystyrénovými doskami hr. 30 - 50 mm  </t>
  </si>
  <si>
    <t>DPH 20%</t>
  </si>
  <si>
    <t>Cena spolu vrátane DPH</t>
  </si>
  <si>
    <t>Spracoval: ...................................</t>
  </si>
  <si>
    <t>Dátum: ...........................</t>
  </si>
  <si>
    <t>Objekt:  Trojičné námestie 11</t>
  </si>
  <si>
    <t>Elektromontáže</t>
  </si>
  <si>
    <t>Prekládka svetelnej reklamy na fasáde budovy - demontáž a spätná montáž</t>
  </si>
  <si>
    <t xml:space="preserve">Otlčenie vonkajších omietok (popraskané, vyduté, poškodené omietky)  - 20 % plochy fasády   </t>
  </si>
  <si>
    <t xml:space="preserve">Vysprávky fasády, opravy vonkajších omietok fasády a lokálnych trhlín (maliarske a murárske vysprávky) - vonkajšia omietka stien SanMarco priedušná (alebo KEMA), ručné nanášanie - 20% plochy fasády   </t>
  </si>
  <si>
    <t>Príprava vonkajšieho podkladu stien SanMarco (alebo KEMA) - lokálny hĺbkový penetračný náter  po odstránení polystyrénových dosiek na časti fasády</t>
  </si>
  <si>
    <t>VÝKAZ VÝMER - FASÁDA</t>
  </si>
  <si>
    <t>Stavba:   OPRAVA A MAĽBA FASÁDY - Trojičné námestie 11</t>
  </si>
  <si>
    <t>Kovová mriežka s vetracími otvormi, rozm cca. 600x400 mm</t>
  </si>
  <si>
    <t>Montáž zvodových rúr z titánzinkového TiZn plechu, kruhové s priemerom 60 - 150 mm - 2 ks, farba čierna, komplet vrátene odskokov a objímok</t>
  </si>
  <si>
    <t xml:space="preserve">Zakrývanie otvorov na fasáde   </t>
  </si>
  <si>
    <t>Rúra zvodová TZZR 120 titán-zinok, menovitá svetlosť 120 mm, KJG - 2 ks</t>
  </si>
  <si>
    <t>Zhotoviteľ:  ....................................</t>
  </si>
  <si>
    <t>Demontáž oplechovania parapetov rš od 100 do 350 mm  - 7ks (na prízemí)</t>
  </si>
  <si>
    <t>Očistenie a obrúsenie  kamenných prvkov fasády - 3 ks orámovaní gotických otvorov a kamenné krakorce (konzoly) arkiera</t>
  </si>
  <si>
    <t>Reštaurátorské ošetrenie (plombovanie, impregnácia - farebné zjednotenie kamenných prvkov fasády) -  3 ks orámovaní gotických otvorov a kamenné krakorce (konzoly) arkiera</t>
  </si>
  <si>
    <t xml:space="preserve">Vonkajšia priedušná vápenná omietka stien SanMarco (alebo KEMA),  ručné nanášanie, hr. 30-50 mm - lokálne nanesenie omietky po odstránení polystyrénových dosiek, vrátane štukatérskych prác - rebrovania a prípadného použitia murárskej sieťky </t>
  </si>
  <si>
    <t>Oplechovanie parapetov z pozinkovaného Pz plechu, komplet, rš. cca 350 mm, f. čierna (na prízemí) - montáž + materiál</t>
  </si>
  <si>
    <t>Nátery klampiarskych konštrukcií - oplechovania ríms, striešky arkiera, oplechovania štítového múru, základný náter, 2 x hlavný náter, farba čierna</t>
  </si>
  <si>
    <t xml:space="preserve">Fasádny náter SanMarco (alebo KEMA), priedušný, dvojnásobný  - fabra fasády zelená; svetlosivá - rímsy; šambrány a pasparty okolo okien; soklel - tmavo sivá odolná farba   </t>
  </si>
  <si>
    <t>Omietka a  štukatérske vyspravenie ríms, vrátane prebrúsenia ríms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</si>
</sst>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€&quot;;\-#,##0.00\ &quot;€&quot;"/>
    <numFmt numFmtId="164" formatCode="#,##0;\-#,##0"/>
    <numFmt numFmtId="165" formatCode="#,##0.000;\-#,##0.000"/>
    <numFmt numFmtId="166" formatCode="#,##0.000_ ;\-#,##0.000\ "/>
  </numFmts>
  <fonts count="17">
    <font>
      <sz val="8"/>
      <name val="MS Sans Serif"/>
      <charset val="1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1"/>
      <name val="Arial CE"/>
      <charset val="238"/>
    </font>
    <font>
      <sz val="9"/>
      <name val="Arial CE"/>
      <family val="2"/>
      <charset val="238"/>
    </font>
    <font>
      <sz val="9"/>
      <name val="MS Sans Serif"/>
      <charset val="238"/>
    </font>
    <font>
      <b/>
      <sz val="9"/>
      <color indexed="18"/>
      <name val="Arial CE"/>
      <family val="2"/>
      <charset val="238"/>
    </font>
    <font>
      <i/>
      <sz val="9"/>
      <color indexed="12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2"/>
      <color indexed="18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Alignment="0">
      <alignment vertical="top"/>
      <protection locked="0"/>
    </xf>
  </cellStyleXfs>
  <cellXfs count="51">
    <xf numFmtId="0" fontId="0" fillId="0" borderId="0" xfId="0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164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5" fontId="0" fillId="0" borderId="0" xfId="0" applyNumberFormat="1" applyAlignment="1">
      <alignment horizontal="right" vertical="top"/>
      <protection locked="0"/>
    </xf>
    <xf numFmtId="0" fontId="0" fillId="0" borderId="0" xfId="0" applyAlignment="1">
      <alignment horizontal="left" vertical="top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</xf>
    <xf numFmtId="165" fontId="3" fillId="0" borderId="0" xfId="0" applyNumberFormat="1" applyFont="1" applyAlignment="1" applyProtection="1">
      <alignment horizontal="right" vertical="top"/>
    </xf>
    <xf numFmtId="0" fontId="2" fillId="0" borderId="0" xfId="0" applyFont="1" applyAlignment="1" applyProtection="1">
      <alignment horizontal="left" vertical="top" wrapText="1"/>
    </xf>
    <xf numFmtId="165" fontId="2" fillId="0" borderId="0" xfId="0" applyNumberFormat="1" applyFont="1" applyAlignment="1" applyProtection="1">
      <alignment horizontal="right" vertical="top"/>
    </xf>
    <xf numFmtId="0" fontId="5" fillId="2" borderId="1" xfId="0" applyFont="1" applyFill="1" applyBorder="1" applyAlignment="1" applyProtection="1">
      <alignment horizontal="center" vertical="center" wrapText="1"/>
    </xf>
    <xf numFmtId="164" fontId="6" fillId="0" borderId="0" xfId="0" applyNumberFormat="1" applyFont="1" applyAlignment="1">
      <alignment horizontal="center"/>
      <protection locked="0"/>
    </xf>
    <xf numFmtId="0" fontId="6" fillId="0" borderId="0" xfId="0" applyFont="1" applyAlignment="1">
      <alignment horizontal="left" wrapText="1"/>
      <protection locked="0"/>
    </xf>
    <xf numFmtId="165" fontId="6" fillId="0" borderId="0" xfId="0" applyNumberFormat="1" applyFont="1" applyAlignment="1">
      <alignment horizontal="right"/>
      <protection locked="0"/>
    </xf>
    <xf numFmtId="164" fontId="8" fillId="0" borderId="1" xfId="0" applyNumberFormat="1" applyFont="1" applyBorder="1" applyAlignment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  <protection locked="0"/>
    </xf>
    <xf numFmtId="165" fontId="8" fillId="0" borderId="1" xfId="0" applyNumberFormat="1" applyFont="1" applyBorder="1" applyAlignment="1">
      <alignment horizontal="right" vertical="center"/>
      <protection locked="0"/>
    </xf>
    <xf numFmtId="0" fontId="9" fillId="0" borderId="0" xfId="0" applyFont="1" applyAlignment="1">
      <alignment horizontal="left" vertical="center"/>
      <protection locked="0"/>
    </xf>
    <xf numFmtId="164" fontId="10" fillId="0" borderId="0" xfId="0" applyNumberFormat="1" applyFont="1" applyAlignment="1">
      <alignment horizontal="center" vertical="center"/>
      <protection locked="0"/>
    </xf>
    <xf numFmtId="0" fontId="10" fillId="0" borderId="0" xfId="0" applyFont="1" applyAlignment="1">
      <alignment horizontal="left" vertical="center" wrapText="1"/>
      <protection locked="0"/>
    </xf>
    <xf numFmtId="165" fontId="10" fillId="0" borderId="0" xfId="0" applyNumberFormat="1" applyFont="1" applyAlignment="1">
      <alignment horizontal="right" vertical="center"/>
      <protection locked="0"/>
    </xf>
    <xf numFmtId="164" fontId="11" fillId="0" borderId="1" xfId="0" applyNumberFormat="1" applyFont="1" applyBorder="1" applyAlignment="1">
      <alignment horizontal="center" vertical="center"/>
      <protection locked="0"/>
    </xf>
    <xf numFmtId="0" fontId="11" fillId="0" borderId="1" xfId="0" applyFont="1" applyBorder="1" applyAlignment="1">
      <alignment horizontal="left" vertical="center" wrapText="1"/>
      <protection locked="0"/>
    </xf>
    <xf numFmtId="165" fontId="11" fillId="0" borderId="1" xfId="0" applyNumberFormat="1" applyFont="1" applyBorder="1" applyAlignment="1">
      <alignment horizontal="right" vertical="center"/>
      <protection locked="0"/>
    </xf>
    <xf numFmtId="164" fontId="7" fillId="0" borderId="0" xfId="0" applyNumberFormat="1" applyFont="1" applyAlignment="1">
      <alignment horizontal="center" vertical="center"/>
      <protection locked="0"/>
    </xf>
    <xf numFmtId="0" fontId="0" fillId="0" borderId="0" xfId="0" applyAlignment="1">
      <alignment horizontal="left" vertical="center"/>
      <protection locked="0"/>
    </xf>
    <xf numFmtId="0" fontId="12" fillId="0" borderId="0" xfId="0" applyFont="1" applyAlignment="1">
      <alignment horizontal="left" wrapText="1"/>
      <protection locked="0"/>
    </xf>
    <xf numFmtId="0" fontId="13" fillId="0" borderId="0" xfId="0" applyFont="1" applyAlignment="1">
      <alignment horizontal="left" wrapText="1"/>
      <protection locked="0"/>
    </xf>
    <xf numFmtId="0" fontId="12" fillId="0" borderId="0" xfId="0" applyFont="1" applyAlignment="1">
      <alignment horizontal="left" vertical="center" wrapText="1"/>
      <protection locked="0"/>
    </xf>
    <xf numFmtId="0" fontId="14" fillId="0" borderId="1" xfId="0" applyFont="1" applyBorder="1" applyAlignment="1">
      <alignment horizontal="left" vertical="center" wrapText="1"/>
      <protection locked="0"/>
    </xf>
    <xf numFmtId="165" fontId="3" fillId="0" borderId="1" xfId="0" applyNumberFormat="1" applyFont="1" applyBorder="1" applyAlignment="1">
      <alignment horizontal="right" vertical="center"/>
      <protection locked="0"/>
    </xf>
    <xf numFmtId="166" fontId="9" fillId="0" borderId="0" xfId="0" applyNumberFormat="1" applyFont="1" applyAlignment="1">
      <alignment horizontal="left" vertical="center"/>
      <protection locked="0"/>
    </xf>
    <xf numFmtId="7" fontId="7" fillId="0" borderId="2" xfId="0" applyNumberFormat="1" applyFont="1" applyFill="1" applyBorder="1" applyAlignment="1">
      <alignment horizontal="right" vertical="center"/>
      <protection locked="0"/>
    </xf>
    <xf numFmtId="7" fontId="7" fillId="3" borderId="2" xfId="0" applyNumberFormat="1" applyFont="1" applyFill="1" applyBorder="1" applyAlignment="1">
      <alignment horizontal="right" vertical="center"/>
      <protection locked="0"/>
    </xf>
    <xf numFmtId="0" fontId="8" fillId="0" borderId="0" xfId="0" applyFont="1" applyAlignment="1" applyProtection="1">
      <alignment horizontal="left"/>
    </xf>
    <xf numFmtId="0" fontId="8" fillId="0" borderId="1" xfId="0" applyFont="1" applyBorder="1" applyAlignment="1">
      <alignment horizontal="left" vertical="center"/>
      <protection locked="0"/>
    </xf>
    <xf numFmtId="164" fontId="8" fillId="0" borderId="3" xfId="0" applyNumberFormat="1" applyFont="1" applyBorder="1" applyAlignment="1">
      <alignment horizontal="center" vertical="center"/>
      <protection locked="0"/>
    </xf>
    <xf numFmtId="0" fontId="8" fillId="0" borderId="4" xfId="0" applyFont="1" applyBorder="1" applyAlignment="1">
      <alignment horizontal="left" vertical="center" wrapText="1"/>
      <protection locked="0"/>
    </xf>
    <xf numFmtId="165" fontId="8" fillId="0" borderId="4" xfId="0" applyNumberFormat="1" applyFont="1" applyBorder="1" applyAlignment="1">
      <alignment horizontal="right" vertical="center"/>
      <protection locked="0"/>
    </xf>
    <xf numFmtId="165" fontId="8" fillId="0" borderId="5" xfId="0" applyNumberFormat="1" applyFont="1" applyBorder="1" applyAlignment="1">
      <alignment horizontal="right" vertical="center"/>
      <protection locked="0"/>
    </xf>
    <xf numFmtId="0" fontId="16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15" fillId="0" borderId="6" xfId="0" applyFont="1" applyBorder="1" applyAlignment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54"/>
  <sheetViews>
    <sheetView showGridLines="0" tabSelected="1" topLeftCell="A16" zoomScaleNormal="100" workbookViewId="0">
      <selection activeCell="J40" sqref="J40"/>
    </sheetView>
  </sheetViews>
  <sheetFormatPr defaultColWidth="10.5" defaultRowHeight="12" customHeight="1"/>
  <cols>
    <col min="1" max="1" width="4" style="2" customWidth="1"/>
    <col min="2" max="2" width="96.33203125" style="3" customWidth="1"/>
    <col min="3" max="3" width="6" style="3" customWidth="1"/>
    <col min="4" max="4" width="11.33203125" style="4" customWidth="1"/>
    <col min="5" max="5" width="14.6640625" style="4" customWidth="1"/>
    <col min="6" max="6" width="18.6640625" style="4" customWidth="1"/>
    <col min="7" max="16384" width="10.5" style="1"/>
  </cols>
  <sheetData>
    <row r="1" spans="1:6" s="5" customFormat="1" ht="35.25" customHeight="1">
      <c r="A1" s="45" t="s">
        <v>53</v>
      </c>
      <c r="B1" s="45"/>
      <c r="C1" s="45"/>
      <c r="D1" s="45"/>
      <c r="E1" s="45"/>
      <c r="F1" s="45"/>
    </row>
    <row r="2" spans="1:6" s="5" customFormat="1" ht="12.75" customHeight="1">
      <c r="A2" s="6" t="s">
        <v>54</v>
      </c>
      <c r="B2" s="7"/>
      <c r="C2" s="7"/>
      <c r="D2" s="7"/>
      <c r="E2" s="7"/>
      <c r="F2" s="7"/>
    </row>
    <row r="3" spans="1:6" s="5" customFormat="1" ht="12.75" customHeight="1">
      <c r="A3" s="6" t="s">
        <v>47</v>
      </c>
      <c r="B3" s="7"/>
      <c r="C3" s="7"/>
      <c r="D3" s="7"/>
      <c r="E3" s="7"/>
      <c r="F3" s="7"/>
    </row>
    <row r="4" spans="1:6" s="5" customFormat="1" ht="13.5" customHeight="1">
      <c r="A4" s="8"/>
      <c r="B4" s="8"/>
      <c r="C4" s="9"/>
      <c r="D4" s="9"/>
      <c r="E4" s="9"/>
      <c r="F4" s="9"/>
    </row>
    <row r="5" spans="1:6" s="5" customFormat="1" ht="6.75" customHeight="1">
      <c r="A5" s="10"/>
      <c r="B5" s="11"/>
      <c r="C5" s="11"/>
      <c r="D5" s="12"/>
      <c r="E5" s="12"/>
      <c r="F5" s="12"/>
    </row>
    <row r="6" spans="1:6" s="5" customFormat="1" ht="12.75" customHeight="1">
      <c r="A6" s="7" t="s">
        <v>0</v>
      </c>
      <c r="B6" s="7"/>
      <c r="C6" s="7"/>
      <c r="D6" s="7"/>
      <c r="E6" s="7"/>
      <c r="F6" s="7"/>
    </row>
    <row r="7" spans="1:6" s="5" customFormat="1" ht="13.5" customHeight="1">
      <c r="A7" s="7" t="s">
        <v>59</v>
      </c>
      <c r="B7" s="7"/>
      <c r="C7" s="7"/>
      <c r="D7" s="39" t="s">
        <v>45</v>
      </c>
      <c r="E7" s="7"/>
      <c r="F7" s="7"/>
    </row>
    <row r="8" spans="1:6" s="5" customFormat="1" ht="13.5" customHeight="1">
      <c r="A8" s="46" t="s">
        <v>1</v>
      </c>
      <c r="B8" s="47"/>
      <c r="C8" s="13"/>
      <c r="D8" s="39" t="s">
        <v>46</v>
      </c>
      <c r="E8" s="14"/>
      <c r="F8" s="14"/>
    </row>
    <row r="9" spans="1:6" s="5" customFormat="1" ht="6.75" customHeight="1">
      <c r="A9" s="10"/>
      <c r="B9" s="10"/>
      <c r="C9" s="10"/>
      <c r="D9" s="10"/>
      <c r="E9" s="10"/>
      <c r="F9" s="10"/>
    </row>
    <row r="10" spans="1:6" s="5" customFormat="1" ht="28.5" customHeight="1">
      <c r="A10" s="15" t="s">
        <v>2</v>
      </c>
      <c r="B10" s="15" t="s">
        <v>3</v>
      </c>
      <c r="C10" s="15" t="s">
        <v>4</v>
      </c>
      <c r="D10" s="15" t="s">
        <v>5</v>
      </c>
      <c r="E10" s="15" t="s">
        <v>6</v>
      </c>
      <c r="F10" s="15" t="s">
        <v>38</v>
      </c>
    </row>
    <row r="11" spans="1:6" s="5" customFormat="1" ht="12.75" hidden="1" customHeight="1">
      <c r="A11" s="15" t="s">
        <v>7</v>
      </c>
      <c r="B11" s="15" t="s">
        <v>8</v>
      </c>
      <c r="C11" s="15" t="s">
        <v>9</v>
      </c>
      <c r="D11" s="15" t="s">
        <v>10</v>
      </c>
      <c r="E11" s="15" t="s">
        <v>11</v>
      </c>
      <c r="F11" s="15" t="s">
        <v>12</v>
      </c>
    </row>
    <row r="12" spans="1:6" s="5" customFormat="1" ht="3" customHeight="1">
      <c r="A12" s="10"/>
      <c r="B12" s="10"/>
      <c r="C12" s="10"/>
      <c r="D12" s="10"/>
      <c r="E12" s="10"/>
      <c r="F12" s="10"/>
    </row>
    <row r="13" spans="1:6" s="5" customFormat="1" ht="24" customHeight="1">
      <c r="A13" s="16"/>
      <c r="B13" s="32" t="s">
        <v>13</v>
      </c>
      <c r="C13" s="17"/>
      <c r="D13" s="18"/>
      <c r="E13" s="18"/>
      <c r="F13" s="18"/>
    </row>
    <row r="14" spans="1:6" s="22" customFormat="1" ht="28.5" customHeight="1">
      <c r="A14" s="23"/>
      <c r="B14" s="31" t="s">
        <v>15</v>
      </c>
      <c r="C14" s="24"/>
      <c r="D14" s="25"/>
      <c r="E14" s="25"/>
      <c r="F14" s="25"/>
    </row>
    <row r="15" spans="1:6" s="22" customFormat="1" ht="29.25" customHeight="1">
      <c r="A15" s="19">
        <v>1</v>
      </c>
      <c r="B15" s="20" t="s">
        <v>61</v>
      </c>
      <c r="C15" s="20" t="s">
        <v>14</v>
      </c>
      <c r="D15" s="21">
        <v>5</v>
      </c>
      <c r="E15" s="21"/>
      <c r="F15" s="21">
        <f>D15*E15</f>
        <v>0</v>
      </c>
    </row>
    <row r="16" spans="1:6" s="22" customFormat="1" ht="29.25" customHeight="1">
      <c r="A16" s="19">
        <v>2</v>
      </c>
      <c r="B16" s="20" t="s">
        <v>62</v>
      </c>
      <c r="C16" s="20" t="s">
        <v>14</v>
      </c>
      <c r="D16" s="21">
        <v>5</v>
      </c>
      <c r="E16" s="21"/>
      <c r="F16" s="21">
        <f t="shared" ref="F16" si="0">D16*E16</f>
        <v>0</v>
      </c>
    </row>
    <row r="17" spans="1:6" s="22" customFormat="1" ht="20.25" customHeight="1">
      <c r="A17" s="19">
        <v>3</v>
      </c>
      <c r="B17" s="20" t="s">
        <v>67</v>
      </c>
      <c r="C17" s="20" t="s">
        <v>14</v>
      </c>
      <c r="D17" s="21">
        <v>39.35</v>
      </c>
      <c r="E17" s="21"/>
      <c r="F17" s="21">
        <f t="shared" ref="F17:F24" si="1">D17*E17</f>
        <v>0</v>
      </c>
    </row>
    <row r="18" spans="1:6" s="22" customFormat="1" ht="31.5" customHeight="1">
      <c r="A18" s="19">
        <v>4</v>
      </c>
      <c r="B18" s="20" t="s">
        <v>52</v>
      </c>
      <c r="C18" s="20" t="s">
        <v>14</v>
      </c>
      <c r="D18" s="21">
        <v>7</v>
      </c>
      <c r="E18" s="21"/>
      <c r="F18" s="21">
        <f t="shared" si="1"/>
        <v>0</v>
      </c>
    </row>
    <row r="19" spans="1:6" s="22" customFormat="1" ht="53.25" customHeight="1">
      <c r="A19" s="19">
        <v>5</v>
      </c>
      <c r="B19" s="20" t="s">
        <v>63</v>
      </c>
      <c r="C19" s="20" t="s">
        <v>14</v>
      </c>
      <c r="D19" s="21">
        <v>7</v>
      </c>
      <c r="E19" s="21"/>
      <c r="F19" s="21">
        <f t="shared" si="1"/>
        <v>0</v>
      </c>
    </row>
    <row r="20" spans="1:6" s="22" customFormat="1" ht="33.75" customHeight="1">
      <c r="A20" s="19">
        <v>6</v>
      </c>
      <c r="B20" s="20" t="s">
        <v>51</v>
      </c>
      <c r="C20" s="20" t="s">
        <v>14</v>
      </c>
      <c r="D20" s="21">
        <f>32.51*2</f>
        <v>65.02</v>
      </c>
      <c r="E20" s="21"/>
      <c r="F20" s="21">
        <f t="shared" si="1"/>
        <v>0</v>
      </c>
    </row>
    <row r="21" spans="1:6" s="22" customFormat="1" ht="21.75" customHeight="1">
      <c r="A21" s="19">
        <v>7</v>
      </c>
      <c r="B21" s="20" t="s">
        <v>41</v>
      </c>
      <c r="C21" s="20" t="s">
        <v>14</v>
      </c>
      <c r="D21" s="21">
        <v>325.09500000000003</v>
      </c>
      <c r="E21" s="21"/>
      <c r="F21" s="21">
        <f t="shared" si="1"/>
        <v>0</v>
      </c>
    </row>
    <row r="22" spans="1:6" s="22" customFormat="1" ht="33" customHeight="1">
      <c r="A22" s="19">
        <v>8</v>
      </c>
      <c r="B22" s="34" t="s">
        <v>66</v>
      </c>
      <c r="C22" s="20" t="s">
        <v>14</v>
      </c>
      <c r="D22" s="21">
        <v>325.09500000000003</v>
      </c>
      <c r="E22" s="21"/>
      <c r="F22" s="21">
        <f t="shared" si="1"/>
        <v>0</v>
      </c>
    </row>
    <row r="23" spans="1:6" s="22" customFormat="1" ht="21.75" customHeight="1">
      <c r="A23" s="19">
        <v>9</v>
      </c>
      <c r="B23" s="20" t="s">
        <v>37</v>
      </c>
      <c r="C23" s="20" t="s">
        <v>28</v>
      </c>
      <c r="D23" s="21">
        <v>4</v>
      </c>
      <c r="E23" s="35"/>
      <c r="F23" s="21">
        <f t="shared" si="1"/>
        <v>0</v>
      </c>
    </row>
    <row r="24" spans="1:6" s="22" customFormat="1" ht="21.75" customHeight="1">
      <c r="A24" s="26">
        <v>10</v>
      </c>
      <c r="B24" s="27" t="s">
        <v>55</v>
      </c>
      <c r="C24" s="27" t="s">
        <v>28</v>
      </c>
      <c r="D24" s="28">
        <v>4</v>
      </c>
      <c r="E24" s="28"/>
      <c r="F24" s="21">
        <f t="shared" si="1"/>
        <v>0</v>
      </c>
    </row>
    <row r="25" spans="1:6" s="22" customFormat="1" ht="28.5" customHeight="1">
      <c r="A25" s="23"/>
      <c r="B25" s="31" t="s">
        <v>16</v>
      </c>
      <c r="C25" s="24"/>
      <c r="D25" s="25"/>
      <c r="E25" s="25"/>
      <c r="F25" s="25"/>
    </row>
    <row r="26" spans="1:6" s="22" customFormat="1" ht="20.25" customHeight="1">
      <c r="A26" s="19">
        <v>11</v>
      </c>
      <c r="B26" s="20" t="s">
        <v>17</v>
      </c>
      <c r="C26" s="20" t="s">
        <v>14</v>
      </c>
      <c r="D26" s="21">
        <v>354.15</v>
      </c>
      <c r="E26" s="21"/>
      <c r="F26" s="21">
        <f>D26*E26</f>
        <v>0</v>
      </c>
    </row>
    <row r="27" spans="1:6" s="22" customFormat="1" ht="28.5" customHeight="1">
      <c r="A27" s="19">
        <v>12</v>
      </c>
      <c r="B27" s="20" t="s">
        <v>18</v>
      </c>
      <c r="C27" s="20" t="s">
        <v>14</v>
      </c>
      <c r="D27" s="21">
        <v>354.15</v>
      </c>
      <c r="E27" s="21"/>
      <c r="F27" s="21">
        <f t="shared" ref="F27:F34" si="2">D27*E27</f>
        <v>0</v>
      </c>
    </row>
    <row r="28" spans="1:6" s="22" customFormat="1" ht="18.75" customHeight="1">
      <c r="A28" s="19">
        <v>13</v>
      </c>
      <c r="B28" s="40" t="s">
        <v>19</v>
      </c>
      <c r="C28" s="20" t="s">
        <v>14</v>
      </c>
      <c r="D28" s="21">
        <v>354.15</v>
      </c>
      <c r="E28" s="21"/>
      <c r="F28" s="21">
        <f t="shared" si="2"/>
        <v>0</v>
      </c>
    </row>
    <row r="29" spans="1:6" s="22" customFormat="1" ht="18.75" customHeight="1">
      <c r="A29" s="19">
        <v>14</v>
      </c>
      <c r="B29" s="20" t="s">
        <v>50</v>
      </c>
      <c r="C29" s="20" t="s">
        <v>14</v>
      </c>
      <c r="D29" s="21">
        <f>32.51*2</f>
        <v>65.02</v>
      </c>
      <c r="E29" s="21"/>
      <c r="F29" s="21">
        <f t="shared" si="2"/>
        <v>0</v>
      </c>
    </row>
    <row r="30" spans="1:6" s="22" customFormat="1" ht="21.75" customHeight="1">
      <c r="A30" s="19">
        <v>15</v>
      </c>
      <c r="B30" s="20" t="s">
        <v>42</v>
      </c>
      <c r="C30" s="20" t="s">
        <v>14</v>
      </c>
      <c r="D30" s="21">
        <v>7</v>
      </c>
      <c r="E30" s="21"/>
      <c r="F30" s="21">
        <f t="shared" si="2"/>
        <v>0</v>
      </c>
    </row>
    <row r="31" spans="1:6" s="22" customFormat="1" ht="18.75" customHeight="1">
      <c r="A31" s="19">
        <v>16</v>
      </c>
      <c r="B31" s="20" t="s">
        <v>20</v>
      </c>
      <c r="C31" s="20" t="s">
        <v>21</v>
      </c>
      <c r="D31" s="21">
        <v>1</v>
      </c>
      <c r="E31" s="21"/>
      <c r="F31" s="21">
        <f t="shared" si="2"/>
        <v>0</v>
      </c>
    </row>
    <row r="32" spans="1:6" s="22" customFormat="1" ht="18.75" customHeight="1">
      <c r="A32" s="19">
        <v>17</v>
      </c>
      <c r="B32" s="20" t="s">
        <v>22</v>
      </c>
      <c r="C32" s="20" t="s">
        <v>21</v>
      </c>
      <c r="D32" s="21">
        <v>1</v>
      </c>
      <c r="E32" s="21"/>
      <c r="F32" s="21">
        <f t="shared" si="2"/>
        <v>0</v>
      </c>
    </row>
    <row r="33" spans="1:8" s="22" customFormat="1" ht="18.75" customHeight="1">
      <c r="A33" s="19">
        <v>18</v>
      </c>
      <c r="B33" s="20" t="s">
        <v>24</v>
      </c>
      <c r="C33" s="20" t="s">
        <v>21</v>
      </c>
      <c r="D33" s="21">
        <v>1</v>
      </c>
      <c r="E33" s="21"/>
      <c r="F33" s="21">
        <f t="shared" si="2"/>
        <v>0</v>
      </c>
    </row>
    <row r="34" spans="1:8" s="22" customFormat="1" ht="18.75" customHeight="1">
      <c r="A34" s="19">
        <v>19</v>
      </c>
      <c r="B34" s="20" t="s">
        <v>25</v>
      </c>
      <c r="C34" s="20" t="s">
        <v>21</v>
      </c>
      <c r="D34" s="21">
        <v>1</v>
      </c>
      <c r="E34" s="21"/>
      <c r="F34" s="21">
        <f t="shared" si="2"/>
        <v>0</v>
      </c>
    </row>
    <row r="35" spans="1:8" s="22" customFormat="1" ht="24.75" customHeight="1">
      <c r="A35" s="23"/>
      <c r="B35" s="33" t="s">
        <v>26</v>
      </c>
      <c r="C35" s="24"/>
      <c r="D35" s="25"/>
      <c r="E35" s="25"/>
      <c r="F35" s="25"/>
    </row>
    <row r="36" spans="1:8" s="22" customFormat="1" ht="28.5" customHeight="1">
      <c r="A36" s="23"/>
      <c r="B36" s="31" t="s">
        <v>39</v>
      </c>
      <c r="C36" s="24"/>
      <c r="D36" s="25"/>
      <c r="E36" s="25"/>
      <c r="F36" s="25"/>
    </row>
    <row r="37" spans="1:8" s="22" customFormat="1" ht="19.5" customHeight="1">
      <c r="A37" s="19">
        <v>20</v>
      </c>
      <c r="B37" s="20" t="s">
        <v>60</v>
      </c>
      <c r="C37" s="20" t="s">
        <v>27</v>
      </c>
      <c r="D37" s="21">
        <f>1.2*7</f>
        <v>8.4</v>
      </c>
      <c r="E37" s="21"/>
      <c r="F37" s="21">
        <f>D37*E37</f>
        <v>0</v>
      </c>
    </row>
    <row r="38" spans="1:8" s="22" customFormat="1" ht="27.75" customHeight="1">
      <c r="A38" s="19">
        <v>21</v>
      </c>
      <c r="B38" s="20" t="s">
        <v>64</v>
      </c>
      <c r="C38" s="20" t="s">
        <v>27</v>
      </c>
      <c r="D38" s="21">
        <f>1.2*7</f>
        <v>8.4</v>
      </c>
      <c r="E38" s="21"/>
      <c r="F38" s="21">
        <f t="shared" ref="F38:F42" si="3">D38*E38</f>
        <v>0</v>
      </c>
    </row>
    <row r="39" spans="1:8" s="22" customFormat="1" ht="19.5" customHeight="1">
      <c r="A39" s="19">
        <v>22</v>
      </c>
      <c r="B39" s="20" t="s">
        <v>35</v>
      </c>
      <c r="C39" s="20" t="s">
        <v>27</v>
      </c>
      <c r="D39" s="21">
        <v>20</v>
      </c>
      <c r="E39" s="21"/>
      <c r="F39" s="21">
        <f t="shared" si="3"/>
        <v>0</v>
      </c>
    </row>
    <row r="40" spans="1:8" s="22" customFormat="1" ht="28.5" customHeight="1">
      <c r="A40" s="19">
        <v>23</v>
      </c>
      <c r="B40" s="20" t="s">
        <v>56</v>
      </c>
      <c r="C40" s="20" t="s">
        <v>27</v>
      </c>
      <c r="D40" s="21">
        <v>20</v>
      </c>
      <c r="E40" s="21"/>
      <c r="F40" s="21">
        <f t="shared" si="3"/>
        <v>0</v>
      </c>
    </row>
    <row r="41" spans="1:8" s="22" customFormat="1" ht="19.5" customHeight="1">
      <c r="A41" s="26">
        <v>24</v>
      </c>
      <c r="B41" s="27" t="s">
        <v>58</v>
      </c>
      <c r="C41" s="27" t="s">
        <v>27</v>
      </c>
      <c r="D41" s="28">
        <v>20</v>
      </c>
      <c r="E41" s="28"/>
      <c r="F41" s="21">
        <f t="shared" si="3"/>
        <v>0</v>
      </c>
    </row>
    <row r="42" spans="1:8" s="22" customFormat="1" ht="19.5" customHeight="1">
      <c r="A42" s="19">
        <v>25</v>
      </c>
      <c r="B42" s="20" t="s">
        <v>29</v>
      </c>
      <c r="C42" s="20" t="s">
        <v>23</v>
      </c>
      <c r="D42" s="21">
        <v>5.3999999999999999E-2</v>
      </c>
      <c r="E42" s="21"/>
      <c r="F42" s="21">
        <f t="shared" si="3"/>
        <v>0</v>
      </c>
    </row>
    <row r="43" spans="1:8" s="22" customFormat="1" ht="28.5" customHeight="1">
      <c r="A43" s="23"/>
      <c r="B43" s="31" t="s">
        <v>30</v>
      </c>
      <c r="C43" s="24"/>
      <c r="D43" s="25"/>
      <c r="E43" s="25"/>
      <c r="F43" s="25"/>
    </row>
    <row r="44" spans="1:8" s="22" customFormat="1" ht="30.75" customHeight="1">
      <c r="A44" s="19">
        <v>26</v>
      </c>
      <c r="B44" s="20" t="s">
        <v>65</v>
      </c>
      <c r="C44" s="20" t="s">
        <v>14</v>
      </c>
      <c r="D44" s="21">
        <v>30</v>
      </c>
      <c r="E44" s="21"/>
      <c r="F44" s="21">
        <f>D44*E44</f>
        <v>0</v>
      </c>
    </row>
    <row r="45" spans="1:8" s="22" customFormat="1" ht="28.5" customHeight="1">
      <c r="A45" s="23"/>
      <c r="B45" s="31" t="s">
        <v>31</v>
      </c>
      <c r="C45" s="24"/>
      <c r="D45" s="25"/>
      <c r="E45" s="25"/>
      <c r="F45" s="25"/>
    </row>
    <row r="46" spans="1:8" s="22" customFormat="1" ht="21.75" customHeight="1">
      <c r="A46" s="19">
        <v>27</v>
      </c>
      <c r="B46" s="20" t="s">
        <v>32</v>
      </c>
      <c r="C46" s="20" t="s">
        <v>33</v>
      </c>
      <c r="D46" s="21">
        <v>1</v>
      </c>
      <c r="E46" s="21"/>
      <c r="F46" s="21">
        <f>D46*E46</f>
        <v>0</v>
      </c>
      <c r="H46" s="36"/>
    </row>
    <row r="47" spans="1:8" s="22" customFormat="1" ht="21.75" customHeight="1">
      <c r="A47" s="19">
        <v>28</v>
      </c>
      <c r="B47" s="20" t="s">
        <v>36</v>
      </c>
      <c r="C47" s="20" t="s">
        <v>14</v>
      </c>
      <c r="D47" s="21">
        <v>18.7</v>
      </c>
      <c r="E47" s="21"/>
      <c r="F47" s="21">
        <f>D47*E47</f>
        <v>0</v>
      </c>
    </row>
    <row r="48" spans="1:8" s="22" customFormat="1" ht="21.75" customHeight="1">
      <c r="A48" s="19">
        <v>29</v>
      </c>
      <c r="B48" s="20" t="s">
        <v>34</v>
      </c>
      <c r="C48" s="20" t="s">
        <v>14</v>
      </c>
      <c r="D48" s="21">
        <v>306.39499999999998</v>
      </c>
      <c r="E48" s="21"/>
      <c r="F48" s="21">
        <f>D48*E48</f>
        <v>0</v>
      </c>
    </row>
    <row r="49" spans="1:6" s="22" customFormat="1" ht="21.75" customHeight="1">
      <c r="A49" s="19">
        <v>30</v>
      </c>
      <c r="B49" s="20" t="s">
        <v>57</v>
      </c>
      <c r="C49" s="20" t="s">
        <v>14</v>
      </c>
      <c r="D49" s="21">
        <v>46.08</v>
      </c>
      <c r="E49" s="21"/>
      <c r="F49" s="21">
        <f>D49*E49</f>
        <v>0</v>
      </c>
    </row>
    <row r="50" spans="1:6" s="22" customFormat="1" ht="33" customHeight="1">
      <c r="A50" s="23"/>
      <c r="B50" s="33" t="s">
        <v>48</v>
      </c>
      <c r="C50" s="24"/>
      <c r="D50" s="25"/>
      <c r="E50" s="25"/>
      <c r="F50" s="25"/>
    </row>
    <row r="51" spans="1:6" s="22" customFormat="1" ht="21.75" customHeight="1" thickBot="1">
      <c r="A51" s="41">
        <v>31</v>
      </c>
      <c r="B51" s="42" t="s">
        <v>49</v>
      </c>
      <c r="C51" s="42" t="s">
        <v>28</v>
      </c>
      <c r="D51" s="43">
        <v>1</v>
      </c>
      <c r="E51" s="43"/>
      <c r="F51" s="44">
        <f>D51*E51</f>
        <v>0</v>
      </c>
    </row>
    <row r="52" spans="1:6" s="30" customFormat="1" ht="30.75" customHeight="1" thickBot="1">
      <c r="A52" s="29"/>
      <c r="B52" s="48" t="s">
        <v>40</v>
      </c>
      <c r="C52" s="49"/>
      <c r="D52" s="49"/>
      <c r="E52" s="50"/>
      <c r="F52" s="38">
        <f>SUM(F15:F51)</f>
        <v>0</v>
      </c>
    </row>
    <row r="53" spans="1:6" ht="27" customHeight="1" thickBot="1">
      <c r="B53" s="48" t="s">
        <v>43</v>
      </c>
      <c r="C53" s="49"/>
      <c r="D53" s="49"/>
      <c r="E53" s="50"/>
      <c r="F53" s="37">
        <f>F52*20%</f>
        <v>0</v>
      </c>
    </row>
    <row r="54" spans="1:6" ht="30.75" customHeight="1" thickBot="1">
      <c r="B54" s="48" t="s">
        <v>44</v>
      </c>
      <c r="C54" s="49"/>
      <c r="D54" s="49"/>
      <c r="E54" s="50"/>
      <c r="F54" s="38">
        <f>F52+F53</f>
        <v>0</v>
      </c>
    </row>
  </sheetData>
  <mergeCells count="5">
    <mergeCell ref="A1:F1"/>
    <mergeCell ref="A8:B8"/>
    <mergeCell ref="B52:E52"/>
    <mergeCell ref="B53:E53"/>
    <mergeCell ref="B54:E54"/>
  </mergeCells>
  <pageMargins left="0.39370078740157483" right="0.39370078740157483" top="0.78740157480314965" bottom="0.78740157480314965" header="0" footer="0"/>
  <pageSetup paperSize="9" scale="81" fitToHeight="100" orientation="portrait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Výkaz výmer  - fasáda</vt:lpstr>
      <vt:lpstr>'Výkaz výmer  - fasáda'!Názvy_tlače</vt:lpstr>
      <vt:lpstr>'Výkaz výmer  - fasáda'!Oblasť_tlače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Lackovič</dc:creator>
  <cp:lastModifiedBy>Jozef Lackovič</cp:lastModifiedBy>
  <cp:lastPrinted>2018-06-27T09:15:53Z</cp:lastPrinted>
  <dcterms:created xsi:type="dcterms:W3CDTF">2018-06-21T14:09:59Z</dcterms:created>
  <dcterms:modified xsi:type="dcterms:W3CDTF">2018-07-12T10:35:39Z</dcterms:modified>
</cp:coreProperties>
</file>